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4905" activeTab="0"/>
  </bookViews>
  <sheets>
    <sheet name="додаток 7" sheetId="1" r:id="rId1"/>
  </sheets>
  <definedNames>
    <definedName name="_GoBack" localSheetId="0">'додаток 7'!$E$25</definedName>
    <definedName name="_xlnm.Print_Titles" localSheetId="0">'додаток 7'!$9:$16</definedName>
  </definedNames>
  <calcPr fullCalcOnLoad="1"/>
</workbook>
</file>

<file path=xl/sharedStrings.xml><?xml version="1.0" encoding="utf-8"?>
<sst xmlns="http://schemas.openxmlformats.org/spreadsheetml/2006/main" count="85" uniqueCount="70">
  <si>
    <t>Загальний фонд</t>
  </si>
  <si>
    <t>Спеціальний фонд</t>
  </si>
  <si>
    <t>усього</t>
  </si>
  <si>
    <t>у тому числі бюджет розвитку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</si>
  <si>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</si>
  <si>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</si>
  <si>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</si>
  <si>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0180</t>
  </si>
  <si>
    <t>3710000</t>
  </si>
  <si>
    <t>УСЬОГО</t>
  </si>
  <si>
    <t>(код бюджету)</t>
  </si>
  <si>
    <t>Х</t>
  </si>
  <si>
    <t>3700000</t>
  </si>
  <si>
    <t>Усього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</si>
  <si>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</si>
  <si>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</si>
  <si>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</si>
  <si>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 xml:space="preserve">Програма економічного,соціального та культурного розвитку Тягинської територіальної громади </t>
  </si>
  <si>
    <t>3719770</t>
  </si>
  <si>
    <t>9770</t>
  </si>
  <si>
    <t>Інші субвенції з місцевого бюджету</t>
  </si>
  <si>
    <t>Секретар сільської ради</t>
  </si>
  <si>
    <t>Відділ фінансів, планування та інвестицій Тягинської сільської ради Бериславського району Херсонської області</t>
  </si>
  <si>
    <t xml:space="preserve">рішення   сесії сільської ради 
8-го  скликання від  23.12.2020 № 19 (із змінами) </t>
  </si>
  <si>
    <t>8-го скликання сільської ради</t>
  </si>
  <si>
    <t>Зміни до додатку №7 до рішення 3 сесії 8-го скликання сільської ради від 23 грудня 2020 року №20 "Про бюджет Тягинської сільської територіальної громади на 2021 рік" Розподіл витрат бюджету Тягинської сільської територіальної громади на реалізацію сільських програм у 2021 році</t>
  </si>
  <si>
    <t>Т. КОСТОЧКО</t>
  </si>
  <si>
    <t>0100000</t>
  </si>
  <si>
    <t>Апарат Тягинської сільської ради</t>
  </si>
  <si>
    <t>0110000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</si>
  <si>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</si>
  <si>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</si>
  <si>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</si>
  <si>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</si>
  <si>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Додаток 6</t>
  </si>
  <si>
    <t>до рішення  X  сесії</t>
  </si>
  <si>
    <t>0113210</t>
  </si>
  <si>
    <t>3210</t>
  </si>
  <si>
    <t>1050</t>
  </si>
  <si>
    <t>Організація та проведення громадських робіт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</si>
  <si>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</si>
  <si>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</si>
  <si>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</si>
  <si>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</si>
  <si>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</si>
  <si>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</si>
  <si>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</si>
  <si>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</si>
  <si>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0118240</t>
  </si>
  <si>
    <t>8240</t>
  </si>
  <si>
    <t>0380</t>
  </si>
  <si>
    <t>Заходи та роботи з територіальної оборони</t>
  </si>
  <si>
    <t>3719730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</si>
  <si>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</si>
  <si>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</si>
  <si>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</si>
  <si>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</si>
  <si>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</si>
  <si>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від 12.08.2021 №189</t>
  </si>
  <si>
    <t xml:space="preserve">Програма «Сприяння
підтримки діяльності та матеріально-технічної
бази правоохоронних органів  на 2021-2023 роки»
</t>
  </si>
  <si>
    <t xml:space="preserve">Програма
розвитку житлово-комунального господарства
та благоустрою  населених пунктів на території 
Тягинської територіальної  громади на 2021-2025 роки
</t>
  </si>
  <si>
    <t>0118831</t>
  </si>
  <si>
    <t>Надання довгострокових кредитів індивідуальним забудовникам житла на селі</t>
  </si>
  <si>
    <t xml:space="preserve">Програма адресної соціальної
підтримки малозабезпечених верств
 населення на території Тягинської 
сільської ради на 2021 рік
</t>
  </si>
  <si>
    <t xml:space="preserve">рішення VI сесії сільської ради 
8-го  скликання від  16.04.2021 №101  </t>
  </si>
  <si>
    <t>Програма підтримки індивідуального житлового будівництва «Власний дім» на 2021-2027 роки</t>
  </si>
  <si>
    <t>рішення X сесії сільської ради 
8-го  скликання від  12.08.2021 № 188</t>
  </si>
  <si>
    <t xml:space="preserve">рішення X сесії сільської ради 
8-го  скликання від  12.08.2021 №182  </t>
  </si>
  <si>
    <t xml:space="preserve">рішення X сесії сільської ради 
8-го  скликання від  12.08.2021 № 182 </t>
  </si>
  <si>
    <t xml:space="preserve">рішення X сесії сільської ради 
8-го  скликання від  12.08.2021 № 180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</si>
</sst>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.00\ &quot;грн.&quot;_-;\-* #,##0.00\ &quot;грн.&quot;_-;_-* &quot;-&quot;??\ &quot;грн.&quot;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0.0"/>
    <numFmt numFmtId="200" formatCode="0.00000"/>
    <numFmt numFmtId="201" formatCode="0.0000"/>
    <numFmt numFmtId="202" formatCode="0.000"/>
    <numFmt numFmtId="203" formatCode="#,##0_ ;\-#,##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color indexed="8"/>
      <name val="Arial"/>
      <family val="2"/>
    </font>
    <font>
      <sz val="2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top" wrapText="1"/>
    </xf>
    <xf numFmtId="3" fontId="10" fillId="0" borderId="11" xfId="68" applyNumberFormat="1" applyFont="1" applyFill="1" applyBorder="1" applyAlignment="1">
      <alignment horizontal="center" vertical="center" wrapText="1"/>
    </xf>
    <xf numFmtId="198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 quotePrefix="1">
      <alignment horizontal="center" vertical="center" wrapText="1"/>
    </xf>
    <xf numFmtId="4" fontId="51" fillId="0" borderId="11" xfId="0" applyNumberFormat="1" applyFont="1" applyBorder="1" applyAlignment="1" quotePrefix="1">
      <alignment horizontal="center" vertical="center" wrapText="1"/>
    </xf>
    <xf numFmtId="4" fontId="51" fillId="0" borderId="11" xfId="0" applyNumberFormat="1" applyFont="1" applyBorder="1" applyAlignment="1" quotePrefix="1">
      <alignment vertical="center" wrapText="1"/>
    </xf>
    <xf numFmtId="198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 quotePrefix="1">
      <alignment horizontal="center" vertical="center" wrapText="1"/>
    </xf>
    <xf numFmtId="4" fontId="11" fillId="0" borderId="11" xfId="0" applyNumberFormat="1" applyFont="1" applyBorder="1" applyAlignment="1" quotePrefix="1">
      <alignment horizontal="center" vertical="center" wrapText="1"/>
    </xf>
    <xf numFmtId="4" fontId="11" fillId="0" borderId="11" xfId="0" applyNumberFormat="1" applyFont="1" applyBorder="1" applyAlignment="1" quotePrefix="1">
      <alignment vertical="center" wrapText="1"/>
    </xf>
    <xf numFmtId="3" fontId="11" fillId="0" borderId="11" xfId="68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11" fillId="0" borderId="11" xfId="0" applyNumberFormat="1" applyFont="1" applyBorder="1" applyAlignment="1" quotePrefix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5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65" zoomScaleNormal="65" zoomScalePageLayoutView="0" workbookViewId="0" topLeftCell="A1">
      <selection activeCell="G21" sqref="G21"/>
    </sheetView>
  </sheetViews>
  <sheetFormatPr defaultColWidth="9.00390625" defaultRowHeight="12.75"/>
  <cols>
    <col min="1" max="1" width="18.125" style="2" customWidth="1"/>
    <col min="2" max="2" width="16.125" style="2" customWidth="1"/>
    <col min="3" max="3" width="17.875" style="2" customWidth="1"/>
    <col min="4" max="4" width="59.125" style="2" customWidth="1"/>
    <col min="5" max="5" width="50.25390625" style="2" bestFit="1" customWidth="1"/>
    <col min="6" max="6" width="32.875" style="4" customWidth="1"/>
    <col min="7" max="7" width="24.125" style="2" bestFit="1" customWidth="1"/>
    <col min="8" max="8" width="21.75390625" style="2" bestFit="1" customWidth="1"/>
    <col min="9" max="9" width="18.00390625" style="2" customWidth="1"/>
    <col min="10" max="10" width="18.25390625" style="2" bestFit="1" customWidth="1"/>
    <col min="11" max="11" width="10.375" style="2" bestFit="1" customWidth="1"/>
    <col min="12" max="16384" width="9.125" style="2" customWidth="1"/>
  </cols>
  <sheetData>
    <row r="1" spans="8:10" ht="23.25">
      <c r="H1" s="13" t="s">
        <v>34</v>
      </c>
      <c r="J1" s="1"/>
    </row>
    <row r="2" spans="8:11" ht="23.25">
      <c r="H2" s="14" t="s">
        <v>35</v>
      </c>
      <c r="J2" s="7"/>
      <c r="K2"/>
    </row>
    <row r="3" spans="8:11" ht="23.25">
      <c r="H3" s="14" t="s">
        <v>24</v>
      </c>
      <c r="J3" s="1"/>
      <c r="K3"/>
    </row>
    <row r="4" spans="8:11" ht="23.25">
      <c r="H4" s="13" t="s">
        <v>58</v>
      </c>
      <c r="J4" s="1"/>
      <c r="K4"/>
    </row>
    <row r="5" spans="9:10" ht="15.75">
      <c r="I5"/>
      <c r="J5"/>
    </row>
    <row r="6" spans="1:10" ht="57.75" customHeight="1">
      <c r="A6" s="41" t="s">
        <v>25</v>
      </c>
      <c r="B6" s="41"/>
      <c r="C6" s="41"/>
      <c r="D6" s="41"/>
      <c r="E6" s="41"/>
      <c r="F6" s="41"/>
      <c r="G6" s="41"/>
      <c r="H6" s="41"/>
      <c r="I6" s="41"/>
      <c r="J6" s="41"/>
    </row>
    <row r="7" ht="20.25">
      <c r="A7" s="9">
        <v>21552000000</v>
      </c>
    </row>
    <row r="8" ht="18.75">
      <c r="A8" s="8" t="s">
        <v>10</v>
      </c>
    </row>
    <row r="9" spans="1:10" s="5" customFormat="1" ht="41.25" customHeight="1">
      <c r="A9" s="42" t="s">
        <v>5</v>
      </c>
      <c r="B9" s="42" t="s">
        <v>6</v>
      </c>
      <c r="C9" s="42" t="s">
        <v>4</v>
      </c>
      <c r="D9" s="42" t="s">
        <v>14</v>
      </c>
      <c r="E9" s="32" t="s">
        <v>15</v>
      </c>
      <c r="F9" s="32" t="s">
        <v>16</v>
      </c>
      <c r="G9" s="32" t="s">
        <v>13</v>
      </c>
      <c r="H9" s="32" t="s">
        <v>0</v>
      </c>
      <c r="I9" s="35" t="s">
        <v>1</v>
      </c>
      <c r="J9" s="36"/>
    </row>
    <row r="10" spans="1:10" s="5" customFormat="1" ht="9.75" customHeight="1" hidden="1">
      <c r="A10" s="42"/>
      <c r="B10" s="42"/>
      <c r="C10" s="42"/>
      <c r="D10" s="42"/>
      <c r="E10" s="33"/>
      <c r="F10" s="33"/>
      <c r="G10" s="33"/>
      <c r="H10" s="33"/>
      <c r="I10" s="37"/>
      <c r="J10" s="38"/>
    </row>
    <row r="11" spans="1:10" s="5" customFormat="1" ht="15.75" customHeight="1" hidden="1">
      <c r="A11" s="42"/>
      <c r="B11" s="42"/>
      <c r="C11" s="42"/>
      <c r="D11" s="42"/>
      <c r="E11" s="33"/>
      <c r="F11" s="33"/>
      <c r="G11" s="33"/>
      <c r="H11" s="33"/>
      <c r="I11" s="37"/>
      <c r="J11" s="38"/>
    </row>
    <row r="12" spans="1:10" s="5" customFormat="1" ht="9.75" customHeight="1" hidden="1">
      <c r="A12" s="42"/>
      <c r="B12" s="42"/>
      <c r="C12" s="42"/>
      <c r="D12" s="42"/>
      <c r="E12" s="33"/>
      <c r="F12" s="33"/>
      <c r="G12" s="33"/>
      <c r="H12" s="33"/>
      <c r="I12" s="37"/>
      <c r="J12" s="38"/>
    </row>
    <row r="13" spans="1:10" s="5" customFormat="1" ht="15.75" customHeight="1" hidden="1">
      <c r="A13" s="42"/>
      <c r="B13" s="42"/>
      <c r="C13" s="42"/>
      <c r="D13" s="42"/>
      <c r="E13" s="33"/>
      <c r="F13" s="33"/>
      <c r="G13" s="33"/>
      <c r="H13" s="33"/>
      <c r="I13" s="39"/>
      <c r="J13" s="40"/>
    </row>
    <row r="14" spans="1:10" s="5" customFormat="1" ht="51" customHeight="1">
      <c r="A14" s="42"/>
      <c r="B14" s="42"/>
      <c r="C14" s="42"/>
      <c r="D14" s="42"/>
      <c r="E14" s="33"/>
      <c r="F14" s="33"/>
      <c r="G14" s="33"/>
      <c r="H14" s="33"/>
      <c r="I14" s="32" t="s">
        <v>2</v>
      </c>
      <c r="J14" s="32" t="s">
        <v>3</v>
      </c>
    </row>
    <row r="15" spans="1:10" s="5" customFormat="1" ht="99.75" customHeight="1">
      <c r="A15" s="42"/>
      <c r="B15" s="42"/>
      <c r="C15" s="42"/>
      <c r="D15" s="42"/>
      <c r="E15" s="34"/>
      <c r="F15" s="34"/>
      <c r="G15" s="34"/>
      <c r="H15" s="34"/>
      <c r="I15" s="34"/>
      <c r="J15" s="34"/>
    </row>
    <row r="16" spans="1:10" ht="15.7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</row>
    <row r="17" spans="1:10" ht="16.5">
      <c r="A17" s="15" t="s">
        <v>27</v>
      </c>
      <c r="B17" s="15"/>
      <c r="C17" s="15"/>
      <c r="D17" s="16" t="s">
        <v>28</v>
      </c>
      <c r="E17" s="17"/>
      <c r="F17" s="17"/>
      <c r="G17" s="18">
        <f>G18</f>
        <v>537000</v>
      </c>
      <c r="H17" s="18">
        <f>H18</f>
        <v>287000</v>
      </c>
      <c r="I17" s="18">
        <f>I18</f>
        <v>250000</v>
      </c>
      <c r="J17" s="18">
        <f>J18</f>
        <v>250000</v>
      </c>
    </row>
    <row r="18" spans="1:10" ht="16.5">
      <c r="A18" s="15" t="s">
        <v>29</v>
      </c>
      <c r="B18" s="15"/>
      <c r="C18" s="15"/>
      <c r="D18" s="16" t="s">
        <v>28</v>
      </c>
      <c r="E18" s="17"/>
      <c r="F18" s="17"/>
      <c r="G18" s="18">
        <f>G19+G20+G21+G22+G23+G24</f>
        <v>537000</v>
      </c>
      <c r="H18" s="18">
        <f>H19+H20+H21+H22+H23+H24</f>
        <v>287000</v>
      </c>
      <c r="I18" s="18">
        <f>I21</f>
        <v>250000</v>
      </c>
      <c r="J18" s="18">
        <f>J21</f>
        <v>250000</v>
      </c>
    </row>
    <row r="19" spans="1:10" ht="117.75" customHeight="1">
      <c r="A19" s="26" t="s">
        <v>36</v>
      </c>
      <c r="B19" s="26" t="s">
        <v>37</v>
      </c>
      <c r="C19" s="27" t="s">
        <v>38</v>
      </c>
      <c r="D19" s="28" t="s">
        <v>39</v>
      </c>
      <c r="E19" s="19" t="s">
        <v>60</v>
      </c>
      <c r="F19" s="20" t="s">
        <v>68</v>
      </c>
      <c r="G19" s="20">
        <f>H19+I19</f>
        <v>22000</v>
      </c>
      <c r="H19" s="20">
        <v>22000</v>
      </c>
      <c r="I19" s="20"/>
      <c r="J19" s="20"/>
    </row>
    <row r="20" spans="1:10" ht="82.5">
      <c r="A20" s="26" t="s">
        <v>40</v>
      </c>
      <c r="B20" s="26" t="s">
        <v>41</v>
      </c>
      <c r="C20" s="27" t="s">
        <v>42</v>
      </c>
      <c r="D20" s="28" t="s">
        <v>43</v>
      </c>
      <c r="E20" s="19" t="s">
        <v>63</v>
      </c>
      <c r="F20" s="20" t="s">
        <v>64</v>
      </c>
      <c r="G20" s="20">
        <v>18000</v>
      </c>
      <c r="H20" s="20">
        <v>18000</v>
      </c>
      <c r="I20" s="20"/>
      <c r="J20" s="20"/>
    </row>
    <row r="21" spans="1:10" ht="119.25" customHeight="1">
      <c r="A21" s="26" t="s">
        <v>44</v>
      </c>
      <c r="B21" s="26" t="s">
        <v>45</v>
      </c>
      <c r="C21" s="27" t="s">
        <v>46</v>
      </c>
      <c r="D21" s="28" t="s">
        <v>47</v>
      </c>
      <c r="E21" s="19" t="s">
        <v>60</v>
      </c>
      <c r="F21" s="20" t="s">
        <v>67</v>
      </c>
      <c r="G21" s="20">
        <f>H21+I21</f>
        <v>282000</v>
      </c>
      <c r="H21" s="20">
        <v>32000</v>
      </c>
      <c r="I21" s="20">
        <v>250000</v>
      </c>
      <c r="J21" s="20">
        <v>250000</v>
      </c>
    </row>
    <row r="22" spans="1:10" ht="49.5">
      <c r="A22" s="26" t="s">
        <v>30</v>
      </c>
      <c r="B22" s="26" t="s">
        <v>31</v>
      </c>
      <c r="C22" s="27" t="s">
        <v>32</v>
      </c>
      <c r="D22" s="28" t="s">
        <v>33</v>
      </c>
      <c r="E22" s="19" t="s">
        <v>17</v>
      </c>
      <c r="F22" s="20" t="s">
        <v>23</v>
      </c>
      <c r="G22" s="20">
        <f>H22+I22</f>
        <v>50000</v>
      </c>
      <c r="H22" s="20">
        <v>50000</v>
      </c>
      <c r="I22" s="20"/>
      <c r="J22" s="20"/>
    </row>
    <row r="23" spans="1:10" ht="49.5">
      <c r="A23" s="26" t="s">
        <v>48</v>
      </c>
      <c r="B23" s="26" t="s">
        <v>49</v>
      </c>
      <c r="C23" s="27" t="s">
        <v>50</v>
      </c>
      <c r="D23" s="28" t="s">
        <v>51</v>
      </c>
      <c r="E23" s="19" t="s">
        <v>17</v>
      </c>
      <c r="F23" s="20" t="s">
        <v>23</v>
      </c>
      <c r="G23" s="20">
        <f>H23+I23</f>
        <v>15000</v>
      </c>
      <c r="H23" s="20">
        <v>15000</v>
      </c>
      <c r="I23" s="20"/>
      <c r="J23" s="20"/>
    </row>
    <row r="24" spans="1:10" ht="68.25" customHeight="1">
      <c r="A24" s="26" t="s">
        <v>61</v>
      </c>
      <c r="B24" s="26">
        <v>8831</v>
      </c>
      <c r="C24" s="43">
        <v>1060</v>
      </c>
      <c r="D24" s="28" t="s">
        <v>62</v>
      </c>
      <c r="E24" s="19" t="s">
        <v>65</v>
      </c>
      <c r="F24" s="20" t="s">
        <v>69</v>
      </c>
      <c r="G24" s="20">
        <f>H24+I24</f>
        <v>150000</v>
      </c>
      <c r="H24" s="20">
        <v>150000</v>
      </c>
      <c r="I24" s="20"/>
      <c r="J24" s="20"/>
    </row>
    <row r="25" spans="1:10" ht="49.5">
      <c r="A25" s="21" t="s">
        <v>12</v>
      </c>
      <c r="B25" s="21"/>
      <c r="C25" s="22"/>
      <c r="D25" s="23" t="s">
        <v>22</v>
      </c>
      <c r="E25" s="19"/>
      <c r="F25" s="24"/>
      <c r="G25" s="18">
        <f>G26</f>
        <v>570100</v>
      </c>
      <c r="H25" s="18">
        <f>H26</f>
        <v>570100</v>
      </c>
      <c r="I25" s="18">
        <f>I26</f>
        <v>0</v>
      </c>
      <c r="J25" s="18">
        <f>J26</f>
        <v>0</v>
      </c>
    </row>
    <row r="26" spans="1:10" ht="91.5" customHeight="1">
      <c r="A26" s="21" t="s">
        <v>8</v>
      </c>
      <c r="B26" s="21"/>
      <c r="C26" s="22"/>
      <c r="D26" s="23" t="s">
        <v>22</v>
      </c>
      <c r="E26" s="25"/>
      <c r="F26" s="20"/>
      <c r="G26" s="18">
        <f>G27+G28+G29</f>
        <v>570100</v>
      </c>
      <c r="H26" s="18">
        <f>+H28+H29+H27</f>
        <v>570100</v>
      </c>
      <c r="I26" s="18">
        <f>+I28+I29</f>
        <v>0</v>
      </c>
      <c r="J26" s="18">
        <f>+J28+J29</f>
        <v>0</v>
      </c>
    </row>
    <row r="27" spans="1:10" ht="82.5">
      <c r="A27" s="26" t="s">
        <v>52</v>
      </c>
      <c r="B27" s="26" t="s">
        <v>53</v>
      </c>
      <c r="C27" s="27" t="s">
        <v>7</v>
      </c>
      <c r="D27" s="28" t="s">
        <v>54</v>
      </c>
      <c r="E27" s="19" t="s">
        <v>17</v>
      </c>
      <c r="F27" s="20" t="s">
        <v>23</v>
      </c>
      <c r="G27" s="18">
        <f>H27+I27</f>
        <v>500000</v>
      </c>
      <c r="H27" s="29">
        <v>500000</v>
      </c>
      <c r="I27" s="18"/>
      <c r="J27" s="18"/>
    </row>
    <row r="28" spans="1:10" ht="81.75" customHeight="1">
      <c r="A28" s="26" t="s">
        <v>18</v>
      </c>
      <c r="B28" s="26" t="s">
        <v>19</v>
      </c>
      <c r="C28" s="27" t="s">
        <v>7</v>
      </c>
      <c r="D28" s="28" t="s">
        <v>20</v>
      </c>
      <c r="E28" s="19" t="s">
        <v>17</v>
      </c>
      <c r="F28" s="20" t="s">
        <v>23</v>
      </c>
      <c r="G28" s="18">
        <f>H28+I28</f>
        <v>50100</v>
      </c>
      <c r="H28" s="29">
        <v>50100</v>
      </c>
      <c r="I28" s="29"/>
      <c r="J28" s="29"/>
    </row>
    <row r="29" spans="1:10" ht="99">
      <c r="A29" s="26" t="s">
        <v>55</v>
      </c>
      <c r="B29" s="26" t="s">
        <v>56</v>
      </c>
      <c r="C29" s="27" t="s">
        <v>7</v>
      </c>
      <c r="D29" s="28" t="s">
        <v>57</v>
      </c>
      <c r="E29" s="19" t="s">
        <v>59</v>
      </c>
      <c r="F29" s="20" t="s">
        <v>66</v>
      </c>
      <c r="G29" s="18">
        <f>H29+I29</f>
        <v>20000</v>
      </c>
      <c r="H29" s="29">
        <v>20000</v>
      </c>
      <c r="I29" s="29"/>
      <c r="J29" s="29"/>
    </row>
    <row r="30" spans="1:10" ht="16.5">
      <c r="A30" s="30" t="s">
        <v>11</v>
      </c>
      <c r="B30" s="30" t="s">
        <v>11</v>
      </c>
      <c r="C30" s="30" t="s">
        <v>11</v>
      </c>
      <c r="D30" s="31" t="s">
        <v>9</v>
      </c>
      <c r="E30" s="30" t="s">
        <v>11</v>
      </c>
      <c r="F30" s="30" t="s">
        <v>11</v>
      </c>
      <c r="G30" s="18">
        <f>G25+G17</f>
        <v>1107100</v>
      </c>
      <c r="H30" s="18">
        <f>H25+H17</f>
        <v>857100</v>
      </c>
      <c r="I30" s="18">
        <f>I25+I17</f>
        <v>250000</v>
      </c>
      <c r="J30" s="18">
        <f>J25+J17</f>
        <v>250000</v>
      </c>
    </row>
    <row r="32" spans="2:10" ht="23.25">
      <c r="B32" s="1"/>
      <c r="C32" s="3"/>
      <c r="D32" s="13" t="s">
        <v>21</v>
      </c>
      <c r="E32" s="1"/>
      <c r="F32" s="13" t="s">
        <v>26</v>
      </c>
      <c r="G32" s="1"/>
      <c r="H32"/>
      <c r="I32" s="1"/>
      <c r="J32" s="1"/>
    </row>
    <row r="33" spans="4:10" ht="18.75">
      <c r="D33" s="3"/>
      <c r="E33" s="3"/>
      <c r="F33" s="6"/>
      <c r="G33" s="3"/>
      <c r="H33" s="3"/>
      <c r="I33" s="3"/>
      <c r="J33" s="3"/>
    </row>
    <row r="35" spans="7:8" ht="30.75">
      <c r="G35" s="11"/>
      <c r="H35" s="11"/>
    </row>
    <row r="36" spans="7:8" ht="30.75">
      <c r="G36" s="12"/>
      <c r="H36" s="12"/>
    </row>
    <row r="37" spans="7:8" ht="30.75">
      <c r="G37" s="11"/>
      <c r="H37" s="11"/>
    </row>
    <row r="38" spans="7:8" ht="30.75">
      <c r="G38" s="11"/>
      <c r="H38" s="11"/>
    </row>
  </sheetData>
  <sheetProtection/>
  <mergeCells count="12">
    <mergeCell ref="A6:J6"/>
    <mergeCell ref="A9:A15"/>
    <mergeCell ref="B9:B15"/>
    <mergeCell ref="C9:C15"/>
    <mergeCell ref="D9:D15"/>
    <mergeCell ref="E9:E15"/>
    <mergeCell ref="F9:F15"/>
    <mergeCell ref="G9:G15"/>
    <mergeCell ref="H9:H15"/>
    <mergeCell ref="I9:J13"/>
    <mergeCell ref="I14:I15"/>
    <mergeCell ref="J14:J1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2021-08-16T09:39:51Z</cp:lastPrinted>
  <dcterms:created xsi:type="dcterms:W3CDTF">2019-10-18T11:31:34Z</dcterms:created>
  <dcterms:modified xsi:type="dcterms:W3CDTF">2021-08-16T09:40:38Z</dcterms:modified>
  <cp:category/>
  <cp:version/>
  <cp:contentType/>
  <cp:contentStatus/>
</cp:coreProperties>
</file>